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O8" i="1" l="1"/>
  <c r="M8" i="1"/>
  <c r="L8" i="1"/>
  <c r="K8" i="1"/>
  <c r="I8" i="1"/>
  <c r="F8" i="1"/>
  <c r="E8" i="1"/>
  <c r="G8" i="1" s="1"/>
  <c r="C8" i="1"/>
  <c r="B8" i="1"/>
  <c r="H8" i="1" s="1"/>
  <c r="N8" i="1" s="1"/>
  <c r="M7" i="1"/>
  <c r="G7" i="1"/>
  <c r="D7" i="1"/>
  <c r="D8" i="1" l="1"/>
  <c r="J8" i="1" s="1"/>
  <c r="P8" i="1" s="1"/>
</calcChain>
</file>

<file path=xl/sharedStrings.xml><?xml version="1.0" encoding="utf-8"?>
<sst xmlns="http://schemas.openxmlformats.org/spreadsheetml/2006/main" count="30" uniqueCount="18">
  <si>
    <t>Název organizace: Základní škola Nový Jičín, Tyršova 1, p.o.</t>
  </si>
  <si>
    <t>IČ: 62338136</t>
  </si>
  <si>
    <t>Pomocné sloupce - při zveřejňování skýt</t>
  </si>
  <si>
    <t xml:space="preserve">zřizovatel </t>
  </si>
  <si>
    <t>státní rozpočet</t>
  </si>
  <si>
    <t>Hlavní činnost</t>
  </si>
  <si>
    <t>Doplňková činnost</t>
  </si>
  <si>
    <t>Celkem</t>
  </si>
  <si>
    <t>Rok</t>
  </si>
  <si>
    <t>Výnosy</t>
  </si>
  <si>
    <t>Náklady</t>
  </si>
  <si>
    <t>Výsledek hospodaření</t>
  </si>
  <si>
    <t>Datum.</t>
  </si>
  <si>
    <t>Zpracoval:</t>
  </si>
  <si>
    <t>Bc.Libuše Veselková, Bc.Daniela Mikulová</t>
  </si>
  <si>
    <t>Schválil:</t>
  </si>
  <si>
    <t>Mgr.Magda Trávničková</t>
  </si>
  <si>
    <r>
      <t xml:space="preserve">Střednědobý výhled rozpočtu (plán výnosů a nákladů) na období let </t>
    </r>
    <r>
      <rPr>
        <sz val="15"/>
        <rFont val="Calibri"/>
        <family val="2"/>
        <charset val="238"/>
      </rPr>
      <t>2022 až 2023</t>
    </r>
    <r>
      <rPr>
        <sz val="15"/>
        <color indexed="8"/>
        <rFont val="Calibri"/>
        <family val="2"/>
        <charset val="238"/>
      </rPr>
      <t xml:space="preserve"> příspěvkové organizace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</si>
</sst>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sz val="15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5"/>
      <name val="Calibri"/>
      <family val="2"/>
      <charset val="238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1" fillId="0" borderId="4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3" fillId="0" borderId="10" xfId="0" applyFont="1" applyBorder="1"/>
    <xf numFmtId="0" fontId="3" fillId="4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2" borderId="20" xfId="0" applyNumberFormat="1" applyFont="1" applyFill="1" applyBorder="1"/>
    <xf numFmtId="4" fontId="4" fillId="2" borderId="21" xfId="0" applyNumberFormat="1" applyFont="1" applyFill="1" applyBorder="1" applyProtection="1"/>
    <xf numFmtId="4" fontId="4" fillId="2" borderId="21" xfId="0" applyNumberFormat="1" applyFont="1" applyFill="1" applyBorder="1"/>
    <xf numFmtId="4" fontId="3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2" borderId="20" xfId="0" applyNumberFormat="1" applyFont="1" applyFill="1" applyBorder="1" applyProtection="1"/>
    <xf numFmtId="4" fontId="4" fillId="2" borderId="20" xfId="0" applyNumberFormat="1" applyFont="1" applyFill="1" applyBorder="1"/>
    <xf numFmtId="4" fontId="3" fillId="0" borderId="2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" fillId="0" borderId="5" xfId="0" applyNumberFormat="1" applyFont="1" applyBorder="1" applyAlignment="1">
      <alignment horizontal="left"/>
    </xf>
    <xf numFmtId="4" fontId="1" fillId="0" borderId="6" xfId="0" applyNumberFormat="1" applyFont="1" applyBorder="1" applyAlignment="1">
      <alignment horizontal="left" wrapText="1"/>
    </xf>
    <xf numFmtId="4" fontId="1" fillId="0" borderId="7" xfId="0" applyNumberFormat="1" applyFont="1" applyBorder="1" applyAlignment="1">
      <alignment horizontal="left" wrapText="1"/>
    </xf>
    <xf numFmtId="4" fontId="1" fillId="0" borderId="8" xfId="0" applyNumberFormat="1" applyFont="1" applyBorder="1" applyAlignment="1">
      <alignment horizontal="left" wrapText="1"/>
    </xf>
    <xf numFmtId="4" fontId="1" fillId="2" borderId="9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23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F1" workbookViewId="0">
      <selection activeCell="F20" sqref="F20"/>
    </sheetView>
  </sheetViews>
  <sheetFormatPr defaultRowHeight="14.4" x14ac:dyDescent="0.3"/>
  <cols>
    <col min="1" max="1" width="10.5546875" customWidth="1"/>
    <col min="2" max="7" width="17" customWidth="1"/>
    <col min="8" max="8" width="16.6640625" customWidth="1"/>
    <col min="9" max="9" width="16" customWidth="1"/>
    <col min="10" max="10" width="17" customWidth="1"/>
    <col min="11" max="11" width="16" customWidth="1"/>
    <col min="12" max="12" width="15.6640625" customWidth="1"/>
    <col min="13" max="13" width="15" customWidth="1"/>
    <col min="14" max="14" width="14.6640625" customWidth="1"/>
    <col min="15" max="15" width="17.5546875" customWidth="1"/>
    <col min="16" max="16" width="16.44140625" customWidth="1"/>
  </cols>
  <sheetData>
    <row r="1" spans="1:16" ht="19.8" x14ac:dyDescent="0.4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19.8" x14ac:dyDescent="0.4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20.399999999999999" thickBot="1" x14ac:dyDescent="0.4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6" ht="20.399999999999999" thickBot="1" x14ac:dyDescent="0.45">
      <c r="A4" s="1"/>
      <c r="B4" s="32" t="s">
        <v>2</v>
      </c>
      <c r="C4" s="32"/>
      <c r="D4" s="32"/>
      <c r="E4" s="32"/>
      <c r="F4" s="32"/>
      <c r="G4" s="32"/>
      <c r="H4" s="2"/>
      <c r="I4" s="2"/>
      <c r="J4" s="2"/>
      <c r="K4" s="2"/>
      <c r="L4" s="2"/>
      <c r="M4" s="2"/>
      <c r="N4" s="2"/>
      <c r="O4" s="2"/>
      <c r="P4" s="3"/>
    </row>
    <row r="5" spans="1:16" ht="15.6" x14ac:dyDescent="0.3">
      <c r="A5" s="4"/>
      <c r="B5" s="33" t="s">
        <v>3</v>
      </c>
      <c r="C5" s="34"/>
      <c r="D5" s="35"/>
      <c r="E5" s="33" t="s">
        <v>4</v>
      </c>
      <c r="F5" s="34"/>
      <c r="G5" s="35"/>
      <c r="H5" s="36" t="s">
        <v>5</v>
      </c>
      <c r="I5" s="36"/>
      <c r="J5" s="36"/>
      <c r="K5" s="36" t="s">
        <v>6</v>
      </c>
      <c r="L5" s="36"/>
      <c r="M5" s="36"/>
      <c r="N5" s="37" t="s">
        <v>7</v>
      </c>
      <c r="O5" s="38"/>
      <c r="P5" s="39"/>
    </row>
    <row r="6" spans="1:16" ht="31.2" x14ac:dyDescent="0.3">
      <c r="A6" s="5" t="s">
        <v>8</v>
      </c>
      <c r="B6" s="6" t="s">
        <v>9</v>
      </c>
      <c r="C6" s="6" t="s">
        <v>10</v>
      </c>
      <c r="D6" s="7" t="s">
        <v>11</v>
      </c>
      <c r="E6" s="6" t="s">
        <v>9</v>
      </c>
      <c r="F6" s="6" t="s">
        <v>10</v>
      </c>
      <c r="G6" s="7" t="s">
        <v>11</v>
      </c>
      <c r="H6" s="8" t="s">
        <v>9</v>
      </c>
      <c r="I6" s="8" t="s">
        <v>10</v>
      </c>
      <c r="J6" s="9" t="s">
        <v>11</v>
      </c>
      <c r="K6" s="8" t="s">
        <v>9</v>
      </c>
      <c r="L6" s="8" t="s">
        <v>10</v>
      </c>
      <c r="M6" s="9" t="s">
        <v>11</v>
      </c>
      <c r="N6" s="8" t="s">
        <v>9</v>
      </c>
      <c r="O6" s="8" t="s">
        <v>10</v>
      </c>
      <c r="P6" s="10" t="s">
        <v>11</v>
      </c>
    </row>
    <row r="7" spans="1:16" ht="16.2" thickBot="1" x14ac:dyDescent="0.35">
      <c r="A7" s="40">
        <v>2022</v>
      </c>
      <c r="B7" s="11">
        <v>11550000</v>
      </c>
      <c r="C7" s="11">
        <v>11602500</v>
      </c>
      <c r="D7" s="12">
        <f>+B7-C7</f>
        <v>-52500</v>
      </c>
      <c r="E7" s="11">
        <v>32100000.000000004</v>
      </c>
      <c r="F7" s="11">
        <v>32100000.000000004</v>
      </c>
      <c r="G7" s="13">
        <f>+E7-F7</f>
        <v>0</v>
      </c>
      <c r="H7" s="14">
        <v>43650000</v>
      </c>
      <c r="I7" s="14">
        <v>43702500</v>
      </c>
      <c r="J7" s="15">
        <v>-52500</v>
      </c>
      <c r="K7" s="14">
        <v>1552500</v>
      </c>
      <c r="L7" s="14">
        <v>1500000</v>
      </c>
      <c r="M7" s="16">
        <f>+K7-L7</f>
        <v>52500</v>
      </c>
      <c r="N7" s="14">
        <v>45202500</v>
      </c>
      <c r="O7" s="14">
        <v>45202500</v>
      </c>
      <c r="P7" s="17">
        <v>0</v>
      </c>
    </row>
    <row r="8" spans="1:16" ht="16.2" thickBot="1" x14ac:dyDescent="0.35">
      <c r="A8" s="41">
        <v>2023</v>
      </c>
      <c r="B8" s="11">
        <f>+B7*1.05</f>
        <v>12127500</v>
      </c>
      <c r="C8" s="11">
        <f>+C7*1.05</f>
        <v>12182625</v>
      </c>
      <c r="D8" s="18">
        <f>+B8-C8</f>
        <v>-55125</v>
      </c>
      <c r="E8" s="11">
        <f>+E7*1.07</f>
        <v>34347000.000000007</v>
      </c>
      <c r="F8" s="11">
        <f>+F7*1.07</f>
        <v>34347000.000000007</v>
      </c>
      <c r="G8" s="19">
        <f>+E8-F8</f>
        <v>0</v>
      </c>
      <c r="H8" s="20">
        <f>+B8+E8</f>
        <v>46474500.000000007</v>
      </c>
      <c r="I8" s="20">
        <f>+C8+F8</f>
        <v>46529625.000000007</v>
      </c>
      <c r="J8" s="16">
        <f>+D8+G8</f>
        <v>-55125</v>
      </c>
      <c r="K8" s="20">
        <f>+K7+2625</f>
        <v>1555125</v>
      </c>
      <c r="L8" s="20">
        <f>+L7</f>
        <v>1500000</v>
      </c>
      <c r="M8" s="16">
        <f>+K8-L8</f>
        <v>55125</v>
      </c>
      <c r="N8" s="20">
        <f>+H8+K8</f>
        <v>48029625.000000007</v>
      </c>
      <c r="O8" s="20">
        <f>+I8+L8</f>
        <v>48029625.000000007</v>
      </c>
      <c r="P8" s="21">
        <f>+J8+M8</f>
        <v>0</v>
      </c>
    </row>
    <row r="11" spans="1:16" x14ac:dyDescent="0.3">
      <c r="A11" t="s">
        <v>12</v>
      </c>
      <c r="B11" s="22">
        <v>44081</v>
      </c>
    </row>
    <row r="13" spans="1:16" x14ac:dyDescent="0.3">
      <c r="A13" t="s">
        <v>13</v>
      </c>
      <c r="B13" t="s">
        <v>14</v>
      </c>
    </row>
    <row r="15" spans="1:16" x14ac:dyDescent="0.3">
      <c r="A15" t="s">
        <v>15</v>
      </c>
      <c r="B15" t="s">
        <v>16</v>
      </c>
    </row>
  </sheetData>
  <mergeCells count="9">
    <mergeCell ref="A1:P1"/>
    <mergeCell ref="A2:P2"/>
    <mergeCell ref="A3:P3"/>
    <mergeCell ref="B4:G4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2020-10-07T07:49:27Z</dcterms:modified>
</cp:coreProperties>
</file>